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งบทดลอง   " sheetId="1" r:id="rId1"/>
  </sheets>
  <calcPr calcId="124519"/>
</workbook>
</file>

<file path=xl/calcChain.xml><?xml version="1.0" encoding="utf-8"?>
<calcChain xmlns="http://schemas.openxmlformats.org/spreadsheetml/2006/main">
  <c r="E39" i="1"/>
  <c r="E38"/>
  <c r="E40" s="1"/>
  <c r="E37"/>
  <c r="E32"/>
  <c r="E31"/>
  <c r="D16"/>
  <c r="D15"/>
  <c r="D40" s="1"/>
  <c r="F6"/>
  <c r="F40" l="1"/>
</calcChain>
</file>

<file path=xl/sharedStrings.xml><?xml version="1.0" encoding="utf-8"?>
<sst xmlns="http://schemas.openxmlformats.org/spreadsheetml/2006/main" count="72" uniqueCount="70">
  <si>
    <t>องค์การบริหารส่วนตำบลกะหรอ</t>
  </si>
  <si>
    <t xml:space="preserve">งบทดลอง </t>
  </si>
  <si>
    <t>ณ   วันที่ 30  กันยายน  2554</t>
  </si>
  <si>
    <t>รายการ</t>
  </si>
  <si>
    <t>รหัสบัญชี</t>
  </si>
  <si>
    <t>เดบิท</t>
  </si>
  <si>
    <t>เครดิต</t>
  </si>
  <si>
    <t>เงินสด</t>
  </si>
  <si>
    <t>010</t>
  </si>
  <si>
    <t>เงินฝากธนาคารออมทรัพย์(ธกส.) เลขที่ 415-2-39293-4</t>
  </si>
  <si>
    <t>022</t>
  </si>
  <si>
    <t>เงินฝากคลังจังหวัด</t>
  </si>
  <si>
    <t>011</t>
  </si>
  <si>
    <t>-</t>
  </si>
  <si>
    <t>เงินฝากธนาคารออมทรัพย์(ธกส.) เลขที่ 415-2-61316-0</t>
  </si>
  <si>
    <t>เงินฝากธนาคารออมทรัพย์(ธกส.) เลขที่ 415-4-21177-2</t>
  </si>
  <si>
    <t>เงินฝากธนาคารกระแสรายวัน(กรุงไทย) เลขที่ 828-6-00848-0</t>
  </si>
  <si>
    <t>021</t>
  </si>
  <si>
    <t>รายได้ค้างรับ</t>
  </si>
  <si>
    <t>ลูกหนี้เงินยืมเงินงบประมาณ</t>
  </si>
  <si>
    <t>090</t>
  </si>
  <si>
    <t>เงินอุดหนุนเฉพาะกิจฝากจังหวัด</t>
  </si>
  <si>
    <t>งบกลาง</t>
  </si>
  <si>
    <t>510000</t>
  </si>
  <si>
    <t>เงินเดือน (ฝ่ายการเมือง)</t>
  </si>
  <si>
    <t>521000</t>
  </si>
  <si>
    <t>เงินเดือน 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</si>
  <si>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</si>
  <si>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</si>
  <si>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</si>
  <si>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</si>
  <si>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</si>
  <si>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</si>
  <si>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</si>
  <si>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</si>
  <si>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</si>
  <si>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เงินอุดหนุน</t>
  </si>
  <si>
    <t>561000</t>
  </si>
  <si>
    <t>ค่าครุภัณฑ์</t>
  </si>
  <si>
    <t>541000</t>
  </si>
  <si>
    <t>ค่าที่ดินและสิ่งก่อสร้าง</t>
  </si>
  <si>
    <t>542000</t>
  </si>
  <si>
    <t>รายจ่ายอื่น</t>
  </si>
  <si>
    <t>550000</t>
  </si>
  <si>
    <t>รายจ่ายค้างจ่าย</t>
  </si>
  <si>
    <t>600</t>
  </si>
  <si>
    <t>เงินอุดหนุนเฉพาะกิจค้างจ่าย</t>
  </si>
  <si>
    <t>รายจ่ายรอจ่าย</t>
  </si>
  <si>
    <t>รายรับ(หมายเหตุ 1)</t>
  </si>
  <si>
    <t>821</t>
  </si>
  <si>
    <t>เงินรับฝาก (หมายเหตุ 2)</t>
  </si>
  <si>
    <t>900</t>
  </si>
  <si>
    <t>เงินอุดหนุนทั่วไปค้างจ่าย</t>
  </si>
  <si>
    <t>602</t>
  </si>
  <si>
    <t>เงินสะสม</t>
  </si>
  <si>
    <t>700</t>
  </si>
  <si>
    <t>เงินทุนโครงการเศรษฐกิจชุมชน บัญชีที่ 2</t>
  </si>
  <si>
    <t>เงินอุดหนุนพัฒนาสงเคราะห์บ้านคนพิการ</t>
  </si>
  <si>
    <t>เงินอุดหนุนสำหรับพัฒนาสงเคราะห์-โครงการอบรมผู้ดูแลฯ</t>
  </si>
  <si>
    <t>ทุนสำรองเงินสะสม</t>
  </si>
  <si>
    <t>เงินอุดหนุนเฉพาะกิจ-เบี้ยความพิการ</t>
  </si>
  <si>
    <t>เงินอุดหนุนเฉพาะกิจ-หลักประกันรายได้ผู้สูงอายุ</t>
  </si>
  <si>
    <t>เงินอุดหนุนเฉพาะกิจ-สำหรับศูนย์พัฒนาเด็กเล็ก</t>
  </si>
  <si>
    <t>สิบเอก</t>
  </si>
  <si>
    <t>(นางสุวรรณา  ณ นคร)</t>
  </si>
  <si>
    <t xml:space="preserve">             (กำแหง  กรงกรด)</t>
  </si>
  <si>
    <t xml:space="preserve">     (นายมนัสพงค์  สุทธิเดช)</t>
  </si>
  <si>
    <t xml:space="preserve"> หัวหน้าส่วนการคลัง</t>
  </si>
  <si>
    <t xml:space="preserve">    ปลัดองค์การบริหารส่วนตำบล</t>
  </si>
  <si>
    <t xml:space="preserve">  นายกองค์การบริหารส่วนตำบล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</si>
</sst>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name val="AngsanaUPC"/>
      <family val="1"/>
      <charset val="222"/>
    </font>
    <font>
      <sz val="15"/>
      <name val="Cordia New"/>
      <family val="2"/>
    </font>
    <font>
      <sz val="14"/>
      <name val="AngsanaUPC"/>
      <family val="1"/>
      <charset val="222"/>
    </font>
    <font>
      <sz val="16"/>
      <name val="Cordia New"/>
      <family val="2"/>
    </font>
    <font>
      <b/>
      <sz val="14"/>
      <name val="AngsanaUPC"/>
      <family val="1"/>
      <charset val="222"/>
    </font>
    <font>
      <b/>
      <sz val="12"/>
      <name val="TH SarabunPSK"/>
      <family val="2"/>
    </font>
    <font>
      <sz val="12"/>
      <name val="TH SarabunPSK"/>
      <family val="2"/>
    </font>
    <font>
      <sz val="12"/>
      <name val="AngsanaUPC"/>
      <family val="1"/>
      <charset val="222"/>
    </font>
    <font>
      <sz val="12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4" xfId="0" applyFont="1" applyBorder="1"/>
    <xf numFmtId="0" fontId="4" fillId="0" borderId="0" xfId="0" applyFont="1" applyBorder="1"/>
    <xf numFmtId="49" fontId="4" fillId="0" borderId="5" xfId="0" applyNumberFormat="1" applyFont="1" applyBorder="1" applyAlignment="1">
      <alignment horizontal="center"/>
    </xf>
    <xf numFmtId="43" fontId="4" fillId="0" borderId="5" xfId="1" applyFont="1" applyBorder="1"/>
    <xf numFmtId="43" fontId="0" fillId="0" borderId="0" xfId="0" applyNumberFormat="1"/>
    <xf numFmtId="49" fontId="4" fillId="0" borderId="5" xfId="0" applyNumberFormat="1" applyFont="1" applyBorder="1"/>
    <xf numFmtId="43" fontId="4" fillId="0" borderId="0" xfId="0" applyNumberFormat="1" applyFont="1" applyBorder="1"/>
    <xf numFmtId="43" fontId="4" fillId="0" borderId="0" xfId="1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43" fontId="5" fillId="0" borderId="0" xfId="1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6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3" fontId="7" fillId="0" borderId="0" xfId="1" applyFont="1" applyBorder="1" applyAlignment="1">
      <alignment horizontal="center"/>
    </xf>
    <xf numFmtId="0" fontId="8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49" fontId="7" fillId="0" borderId="0" xfId="0" applyNumberFormat="1" applyFont="1" applyBorder="1" applyAlignment="1">
      <alignment horizontal="center"/>
    </xf>
    <xf numFmtId="43" fontId="7" fillId="0" borderId="0" xfId="1" applyFont="1" applyBorder="1"/>
    <xf numFmtId="49" fontId="7" fillId="0" borderId="0" xfId="0" applyNumberFormat="1" applyFont="1" applyBorder="1"/>
    <xf numFmtId="43" fontId="7" fillId="0" borderId="0" xfId="0" applyNumberFormat="1" applyFont="1" applyBorder="1"/>
    <xf numFmtId="0" fontId="0" fillId="0" borderId="0" xfId="0" applyBorder="1" applyAlignment="1">
      <alignment horizontal="center"/>
    </xf>
    <xf numFmtId="49" fontId="0" fillId="0" borderId="0" xfId="0" applyNumberFormat="1" applyBorder="1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9" fillId="0" borderId="0" xfId="0" applyFont="1" applyAlignment="1">
      <alignment horizontal="center"/>
    </xf>
    <xf numFmtId="43" fontId="7" fillId="0" borderId="0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43" fontId="11" fillId="0" borderId="5" xfId="1" applyFont="1" applyBorder="1"/>
    <xf numFmtId="43" fontId="11" fillId="0" borderId="5" xfId="1" applyFont="1" applyBorder="1" applyAlignment="1">
      <alignment horizontal="center"/>
    </xf>
    <xf numFmtId="43" fontId="11" fillId="0" borderId="5" xfId="0" applyNumberFormat="1" applyFont="1" applyBorder="1"/>
    <xf numFmtId="43" fontId="11" fillId="0" borderId="8" xfId="1" applyFont="1" applyBorder="1"/>
    <xf numFmtId="43" fontId="10" fillId="0" borderId="9" xfId="1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43" fontId="12" fillId="0" borderId="0" xfId="1" applyFont="1" applyBorder="1"/>
    <xf numFmtId="43" fontId="12" fillId="0" borderId="0" xfId="1" applyFont="1" applyBorder="1" applyAlignment="1">
      <alignment horizontal="center"/>
    </xf>
    <xf numFmtId="43" fontId="12" fillId="0" borderId="0" xfId="0" applyNumberFormat="1" applyFont="1" applyBorder="1"/>
    <xf numFmtId="0" fontId="13" fillId="0" borderId="0" xfId="0" applyFont="1" applyBorder="1"/>
    <xf numFmtId="49" fontId="1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0"/>
  <sheetViews>
    <sheetView tabSelected="1" view="pageBreakPreview" zoomScale="88" workbookViewId="0">
      <selection activeCell="D27" sqref="D27"/>
    </sheetView>
  </sheetViews>
  <sheetFormatPr defaultRowHeight="21.75"/>
  <cols>
    <col min="1" max="1" width="29" customWidth="1"/>
    <col min="2" max="2" width="20.140625" customWidth="1"/>
    <col min="3" max="3" width="11.28515625" customWidth="1"/>
    <col min="4" max="4" width="24.5703125" customWidth="1"/>
    <col min="5" max="5" width="18.42578125" style="69" customWidth="1"/>
    <col min="6" max="6" width="13.7109375" bestFit="1" customWidth="1"/>
  </cols>
  <sheetData>
    <row r="1" spans="1:6" ht="23.25">
      <c r="A1" s="1" t="s">
        <v>0</v>
      </c>
      <c r="B1" s="1"/>
      <c r="C1" s="1"/>
      <c r="D1" s="1"/>
      <c r="E1" s="1"/>
    </row>
    <row r="2" spans="1:6" ht="23.25">
      <c r="A2" s="1" t="s">
        <v>1</v>
      </c>
      <c r="B2" s="1"/>
      <c r="C2" s="1"/>
      <c r="D2" s="1"/>
      <c r="E2" s="1"/>
    </row>
    <row r="3" spans="1:6" ht="23.25">
      <c r="A3" s="1" t="s">
        <v>2</v>
      </c>
      <c r="B3" s="1"/>
      <c r="C3" s="1"/>
      <c r="D3" s="1"/>
      <c r="E3" s="1"/>
    </row>
    <row r="4" spans="1:6" ht="22.5">
      <c r="A4" s="2" t="s">
        <v>3</v>
      </c>
      <c r="B4" s="3"/>
      <c r="C4" s="4" t="s">
        <v>4</v>
      </c>
      <c r="D4" s="5" t="s">
        <v>5</v>
      </c>
      <c r="E4" s="54" t="s">
        <v>6</v>
      </c>
    </row>
    <row r="5" spans="1:6" ht="22.5">
      <c r="A5" s="6" t="s">
        <v>7</v>
      </c>
      <c r="B5" s="7"/>
      <c r="C5" s="8" t="s">
        <v>8</v>
      </c>
      <c r="D5" s="9">
        <v>2908.2</v>
      </c>
      <c r="E5" s="55"/>
    </row>
    <row r="6" spans="1:6" ht="22.5">
      <c r="A6" s="10" t="s">
        <v>9</v>
      </c>
      <c r="B6" s="11"/>
      <c r="C6" s="12" t="s">
        <v>10</v>
      </c>
      <c r="D6" s="9">
        <v>10567815.310000001</v>
      </c>
      <c r="E6" s="56"/>
      <c r="F6" s="14">
        <f>D5+D6+D8+D9+D10</f>
        <v>17307518.690000001</v>
      </c>
    </row>
    <row r="7" spans="1:6" ht="22.5" hidden="1">
      <c r="A7" s="10" t="s">
        <v>11</v>
      </c>
      <c r="B7" s="11"/>
      <c r="C7" s="12" t="s">
        <v>12</v>
      </c>
      <c r="D7" s="9" t="s">
        <v>13</v>
      </c>
      <c r="E7" s="56"/>
    </row>
    <row r="8" spans="1:6" ht="22.5">
      <c r="A8" s="10" t="s">
        <v>14</v>
      </c>
      <c r="B8" s="11"/>
      <c r="C8" s="12" t="s">
        <v>10</v>
      </c>
      <c r="D8" s="9">
        <v>389661.56</v>
      </c>
      <c r="E8" s="56"/>
    </row>
    <row r="9" spans="1:6" ht="22.5">
      <c r="A9" s="10" t="s">
        <v>15</v>
      </c>
      <c r="B9" s="11"/>
      <c r="C9" s="12" t="s">
        <v>10</v>
      </c>
      <c r="D9" s="9">
        <v>6063057.3600000003</v>
      </c>
      <c r="E9" s="56"/>
    </row>
    <row r="10" spans="1:6" ht="22.5">
      <c r="A10" s="10" t="s">
        <v>16</v>
      </c>
      <c r="B10" s="11"/>
      <c r="C10" s="12" t="s">
        <v>17</v>
      </c>
      <c r="D10" s="9">
        <v>284076.26</v>
      </c>
      <c r="E10" s="56"/>
    </row>
    <row r="11" spans="1:6" ht="22.5">
      <c r="A11" s="10" t="s">
        <v>18</v>
      </c>
      <c r="B11" s="11"/>
      <c r="C11" s="12"/>
      <c r="D11" s="13">
        <v>99857.2</v>
      </c>
      <c r="E11" s="56"/>
    </row>
    <row r="12" spans="1:6" ht="22.5">
      <c r="A12" s="10" t="s">
        <v>19</v>
      </c>
      <c r="B12" s="11"/>
      <c r="C12" s="12" t="s">
        <v>20</v>
      </c>
      <c r="D12" s="13">
        <v>200000</v>
      </c>
      <c r="E12" s="56"/>
    </row>
    <row r="13" spans="1:6" ht="22.5">
      <c r="A13" s="10" t="s">
        <v>21</v>
      </c>
      <c r="B13" s="11"/>
      <c r="C13" s="12"/>
      <c r="D13" s="13">
        <v>2987000</v>
      </c>
      <c r="E13" s="56"/>
    </row>
    <row r="14" spans="1:6" ht="22.5">
      <c r="A14" s="10" t="s">
        <v>22</v>
      </c>
      <c r="B14" s="11"/>
      <c r="C14" s="12" t="s">
        <v>23</v>
      </c>
      <c r="D14" s="13">
        <v>1078958</v>
      </c>
      <c r="E14" s="56"/>
    </row>
    <row r="15" spans="1:6" ht="22.5">
      <c r="A15" s="10" t="s">
        <v>24</v>
      </c>
      <c r="B15" s="11"/>
      <c r="C15" s="12" t="s">
        <v>25</v>
      </c>
      <c r="D15" s="13">
        <f>1828808-200</f>
        <v>1828608</v>
      </c>
      <c r="E15" s="56"/>
    </row>
    <row r="16" spans="1:6" ht="22.5">
      <c r="A16" s="10" t="s">
        <v>26</v>
      </c>
      <c r="B16" s="11"/>
      <c r="C16" s="12" t="s">
        <v>27</v>
      </c>
      <c r="D16" s="13">
        <f>2889939-14020</f>
        <v>2875919</v>
      </c>
      <c r="E16" s="56"/>
    </row>
    <row r="17" spans="1:5" ht="22.5">
      <c r="A17" s="10" t="s">
        <v>28</v>
      </c>
      <c r="B17" s="11"/>
      <c r="C17" s="12" t="s">
        <v>29</v>
      </c>
      <c r="D17" s="13">
        <v>1536099.5</v>
      </c>
      <c r="E17" s="56"/>
    </row>
    <row r="18" spans="1:5" ht="22.5">
      <c r="A18" s="10" t="s">
        <v>30</v>
      </c>
      <c r="B18" s="11"/>
      <c r="C18" s="12" t="s">
        <v>31</v>
      </c>
      <c r="D18" s="13">
        <v>3085619.11</v>
      </c>
      <c r="E18" s="56"/>
    </row>
    <row r="19" spans="1:5" ht="22.5">
      <c r="A19" s="10" t="s">
        <v>32</v>
      </c>
      <c r="B19" s="11"/>
      <c r="C19" s="12" t="s">
        <v>33</v>
      </c>
      <c r="D19" s="13">
        <v>1986500.24</v>
      </c>
      <c r="E19" s="56"/>
    </row>
    <row r="20" spans="1:5" ht="22.5">
      <c r="A20" s="10" t="s">
        <v>34</v>
      </c>
      <c r="B20" s="11"/>
      <c r="C20" s="12" t="s">
        <v>35</v>
      </c>
      <c r="D20" s="13">
        <v>806864.28</v>
      </c>
      <c r="E20" s="56"/>
    </row>
    <row r="21" spans="1:5" ht="22.5">
      <c r="A21" s="10" t="s">
        <v>36</v>
      </c>
      <c r="B21" s="11"/>
      <c r="C21" s="12" t="s">
        <v>37</v>
      </c>
      <c r="D21" s="13">
        <v>1448600</v>
      </c>
      <c r="E21" s="56"/>
    </row>
    <row r="22" spans="1:5" ht="22.5">
      <c r="A22" s="10" t="s">
        <v>38</v>
      </c>
      <c r="B22" s="11"/>
      <c r="C22" s="12" t="s">
        <v>39</v>
      </c>
      <c r="D22" s="13">
        <v>537609.15</v>
      </c>
      <c r="E22" s="56"/>
    </row>
    <row r="23" spans="1:5" ht="22.5">
      <c r="A23" s="10" t="s">
        <v>40</v>
      </c>
      <c r="B23" s="11"/>
      <c r="C23" s="12" t="s">
        <v>41</v>
      </c>
      <c r="D23" s="13">
        <v>3301200</v>
      </c>
      <c r="E23" s="56"/>
    </row>
    <row r="24" spans="1:5" ht="22.5">
      <c r="A24" s="10" t="s">
        <v>42</v>
      </c>
      <c r="B24" s="11"/>
      <c r="C24" s="12" t="s">
        <v>43</v>
      </c>
      <c r="D24" s="13">
        <v>25000</v>
      </c>
      <c r="E24" s="56"/>
    </row>
    <row r="25" spans="1:5" ht="22.5">
      <c r="A25" s="10" t="s">
        <v>44</v>
      </c>
      <c r="B25" s="11"/>
      <c r="C25" s="12" t="s">
        <v>45</v>
      </c>
      <c r="D25" s="13"/>
      <c r="E25" s="56">
        <v>1720500</v>
      </c>
    </row>
    <row r="26" spans="1:5" ht="22.5">
      <c r="A26" s="10" t="s">
        <v>46</v>
      </c>
      <c r="B26" s="11"/>
      <c r="C26" s="12"/>
      <c r="D26" s="13"/>
      <c r="E26" s="56">
        <v>2987000</v>
      </c>
    </row>
    <row r="27" spans="1:5" ht="22.5">
      <c r="A27" s="10" t="s">
        <v>47</v>
      </c>
      <c r="B27" s="11"/>
      <c r="C27" s="12"/>
      <c r="D27" s="13"/>
      <c r="E27" s="56">
        <v>1025240</v>
      </c>
    </row>
    <row r="28" spans="1:5" ht="22.5">
      <c r="A28" s="10" t="s">
        <v>48</v>
      </c>
      <c r="B28" s="11"/>
      <c r="C28" s="12" t="s">
        <v>49</v>
      </c>
      <c r="D28" s="13"/>
      <c r="E28" s="56">
        <v>21430624.600000001</v>
      </c>
    </row>
    <row r="29" spans="1:5" ht="22.5">
      <c r="A29" s="10" t="s">
        <v>50</v>
      </c>
      <c r="B29" s="11"/>
      <c r="C29" s="12" t="s">
        <v>51</v>
      </c>
      <c r="D29" s="13"/>
      <c r="E29" s="56">
        <v>788797.75</v>
      </c>
    </row>
    <row r="30" spans="1:5" ht="22.5" hidden="1">
      <c r="A30" s="10" t="s">
        <v>52</v>
      </c>
      <c r="B30" s="11"/>
      <c r="C30" s="12" t="s">
        <v>53</v>
      </c>
      <c r="D30" s="13"/>
      <c r="E30" s="57"/>
    </row>
    <row r="31" spans="1:5" ht="22.5">
      <c r="A31" s="10" t="s">
        <v>54</v>
      </c>
      <c r="B31" s="11"/>
      <c r="C31" s="12" t="s">
        <v>55</v>
      </c>
      <c r="D31" s="13"/>
      <c r="E31" s="56">
        <f>5246381.9-908000</f>
        <v>4338381.9000000004</v>
      </c>
    </row>
    <row r="32" spans="1:5" ht="22.5">
      <c r="A32" s="10" t="s">
        <v>56</v>
      </c>
      <c r="B32" s="11"/>
      <c r="C32" s="12"/>
      <c r="D32" s="13"/>
      <c r="E32" s="56">
        <f>383584.25+5000+1077.31</f>
        <v>389661.56</v>
      </c>
    </row>
    <row r="33" spans="1:6" ht="22.5" hidden="1">
      <c r="A33" s="10"/>
      <c r="B33" s="11"/>
      <c r="C33" s="15"/>
      <c r="D33" s="16"/>
      <c r="E33" s="58"/>
    </row>
    <row r="34" spans="1:6" ht="22.5">
      <c r="A34" s="10" t="s">
        <v>57</v>
      </c>
      <c r="B34" s="11"/>
      <c r="C34" s="12"/>
      <c r="D34" s="17"/>
      <c r="E34" s="56">
        <v>90</v>
      </c>
    </row>
    <row r="35" spans="1:6" ht="22.5">
      <c r="A35" s="10" t="s">
        <v>58</v>
      </c>
      <c r="B35" s="11"/>
      <c r="C35" s="12"/>
      <c r="D35" s="17"/>
      <c r="E35" s="56">
        <v>0</v>
      </c>
    </row>
    <row r="36" spans="1:6" ht="22.5">
      <c r="A36" s="10" t="s">
        <v>59</v>
      </c>
      <c r="B36" s="11"/>
      <c r="C36" s="12"/>
      <c r="D36" s="9"/>
      <c r="E36" s="56">
        <v>6063057.3600000003</v>
      </c>
    </row>
    <row r="37" spans="1:6" ht="22.5">
      <c r="A37" s="10" t="s">
        <v>60</v>
      </c>
      <c r="B37" s="11"/>
      <c r="C37" s="12"/>
      <c r="D37" s="17"/>
      <c r="E37" s="56">
        <f>201000-74500-4500+30000</f>
        <v>152000</v>
      </c>
    </row>
    <row r="38" spans="1:6" ht="22.5">
      <c r="A38" s="10" t="s">
        <v>61</v>
      </c>
      <c r="B38" s="11"/>
      <c r="C38" s="12"/>
      <c r="D38" s="17"/>
      <c r="E38" s="56">
        <f>483000-100500-372500</f>
        <v>10000</v>
      </c>
    </row>
    <row r="39" spans="1:6" ht="22.5">
      <c r="A39" s="18" t="s">
        <v>62</v>
      </c>
      <c r="B39" s="19"/>
      <c r="C39" s="20"/>
      <c r="D39" s="21"/>
      <c r="E39" s="59">
        <f>10088+368903-178991</f>
        <v>200000</v>
      </c>
    </row>
    <row r="40" spans="1:6" ht="23.25" thickBot="1">
      <c r="A40" s="11"/>
      <c r="B40" s="11"/>
      <c r="C40" s="22"/>
      <c r="D40" s="23">
        <f>SUM(D5:D39)</f>
        <v>39105353.169999994</v>
      </c>
      <c r="E40" s="60">
        <f>SUM(E5:E39)</f>
        <v>39105353.170000002</v>
      </c>
      <c r="F40" s="14">
        <f>D40-E40</f>
        <v>0</v>
      </c>
    </row>
    <row r="41" spans="1:6" ht="23.25" thickTop="1">
      <c r="A41" s="11"/>
      <c r="B41" s="11"/>
      <c r="C41" s="22"/>
      <c r="D41" s="24"/>
      <c r="E41" s="61"/>
      <c r="F41" s="14"/>
    </row>
    <row r="42" spans="1:6" ht="22.5">
      <c r="A42" s="11"/>
      <c r="B42" s="11"/>
      <c r="C42" s="22"/>
      <c r="D42" s="24"/>
      <c r="E42" s="61"/>
      <c r="F42" s="14"/>
    </row>
    <row r="43" spans="1:6" ht="22.5">
      <c r="A43" s="11"/>
      <c r="B43" s="11"/>
      <c r="C43" s="22"/>
      <c r="D43" s="24"/>
      <c r="E43" s="61"/>
      <c r="F43" s="14"/>
    </row>
    <row r="44" spans="1:6" ht="22.5">
      <c r="A44" s="11"/>
      <c r="B44" s="11" t="s">
        <v>63</v>
      </c>
      <c r="C44" s="22"/>
      <c r="D44" s="11"/>
      <c r="E44" s="62"/>
    </row>
    <row r="45" spans="1:6" ht="22.5">
      <c r="A45" s="11" t="s">
        <v>64</v>
      </c>
      <c r="B45" s="11" t="s">
        <v>65</v>
      </c>
      <c r="C45" s="22"/>
      <c r="D45" s="11" t="s">
        <v>66</v>
      </c>
      <c r="E45" s="62"/>
    </row>
    <row r="46" spans="1:6" ht="22.5">
      <c r="A46" s="11" t="s">
        <v>67</v>
      </c>
      <c r="B46" s="11" t="s">
        <v>68</v>
      </c>
      <c r="C46" s="22"/>
      <c r="D46" s="11" t="s">
        <v>69</v>
      </c>
      <c r="E46" s="62"/>
    </row>
    <row r="47" spans="1:6" ht="22.5">
      <c r="A47" s="25"/>
      <c r="B47" s="25"/>
      <c r="C47" s="26"/>
      <c r="D47" s="27"/>
      <c r="E47" s="63"/>
    </row>
    <row r="48" spans="1:6" ht="22.5">
      <c r="A48" s="25"/>
      <c r="B48" s="25"/>
      <c r="C48" s="26"/>
      <c r="D48" s="27"/>
      <c r="E48" s="63"/>
    </row>
    <row r="49" spans="1:6" ht="22.5">
      <c r="A49" s="25"/>
      <c r="B49" s="25"/>
      <c r="C49" s="26"/>
      <c r="D49" s="27"/>
      <c r="E49" s="63"/>
    </row>
    <row r="50" spans="1:6" ht="22.5">
      <c r="A50" s="25"/>
      <c r="B50" s="25"/>
      <c r="C50" s="26"/>
      <c r="D50" s="28"/>
      <c r="E50" s="63"/>
      <c r="F50" s="14"/>
    </row>
    <row r="51" spans="1:6" ht="23.25">
      <c r="A51" s="29"/>
      <c r="B51" s="30"/>
      <c r="C51" s="30"/>
      <c r="D51" s="31"/>
      <c r="E51" s="31"/>
      <c r="F51" s="32"/>
    </row>
    <row r="52" spans="1:6" s="36" customFormat="1" ht="24">
      <c r="A52" s="33"/>
      <c r="B52" s="34"/>
      <c r="C52" s="34"/>
      <c r="D52" s="35"/>
      <c r="E52" s="35"/>
      <c r="F52" s="32"/>
    </row>
    <row r="53" spans="1:6" s="36" customFormat="1" ht="24">
      <c r="A53" s="37"/>
      <c r="B53" s="38"/>
      <c r="C53" s="39"/>
      <c r="D53" s="35"/>
      <c r="E53" s="35"/>
      <c r="F53" s="32"/>
    </row>
    <row r="54" spans="1:6" s="36" customFormat="1" ht="24">
      <c r="A54" s="25"/>
      <c r="D54" s="28"/>
      <c r="E54" s="63"/>
      <c r="F54" s="32"/>
    </row>
    <row r="55" spans="1:6" s="36" customFormat="1" ht="24">
      <c r="A55" s="30"/>
      <c r="B55" s="30"/>
      <c r="C55" s="30"/>
      <c r="D55" s="30"/>
      <c r="E55" s="30"/>
      <c r="F55" s="32"/>
    </row>
    <row r="56" spans="1:6" s="36" customFormat="1" ht="24">
      <c r="A56" s="25"/>
      <c r="B56" s="25"/>
      <c r="C56" s="26"/>
      <c r="D56" s="28"/>
      <c r="E56" s="64"/>
      <c r="F56" s="32"/>
    </row>
    <row r="57" spans="1:6" s="36" customFormat="1" ht="24">
      <c r="A57" s="30"/>
      <c r="B57" s="30"/>
      <c r="C57" s="30"/>
      <c r="D57" s="30"/>
      <c r="E57" s="30"/>
      <c r="F57" s="32"/>
    </row>
    <row r="58" spans="1:6" s="36" customFormat="1" ht="24">
      <c r="A58" s="30"/>
      <c r="B58" s="30"/>
      <c r="C58" s="30"/>
      <c r="D58" s="30"/>
      <c r="E58" s="30"/>
      <c r="F58" s="32"/>
    </row>
    <row r="59" spans="1:6">
      <c r="A59" s="38"/>
      <c r="B59" s="38"/>
      <c r="C59" s="39"/>
      <c r="D59" s="40"/>
      <c r="E59" s="63"/>
    </row>
    <row r="60" spans="1:6">
      <c r="A60" s="38"/>
      <c r="B60" s="38"/>
      <c r="C60" s="39"/>
      <c r="D60" s="40"/>
      <c r="E60" s="63"/>
    </row>
    <row r="61" spans="1:6">
      <c r="A61" s="38"/>
      <c r="B61" s="38"/>
      <c r="C61" s="41"/>
      <c r="D61" s="42"/>
      <c r="E61" s="65"/>
    </row>
    <row r="62" spans="1:6">
      <c r="A62" s="33"/>
      <c r="B62" s="33"/>
      <c r="C62" s="34"/>
      <c r="D62" s="34"/>
      <c r="E62" s="34"/>
    </row>
    <row r="63" spans="1:6">
      <c r="A63" s="43"/>
      <c r="B63" s="43"/>
      <c r="C63" s="44"/>
      <c r="D63" s="43"/>
      <c r="E63" s="66"/>
    </row>
    <row r="64" spans="1:6">
      <c r="A64" s="43"/>
      <c r="B64" s="43"/>
      <c r="C64" s="45"/>
      <c r="D64" s="45"/>
      <c r="E64" s="45"/>
    </row>
    <row r="65" spans="1:5">
      <c r="A65" s="43"/>
      <c r="B65" s="43"/>
      <c r="C65" s="45"/>
      <c r="D65" s="45"/>
      <c r="E65" s="45"/>
    </row>
    <row r="66" spans="1:5">
      <c r="A66" s="43"/>
      <c r="B66" s="43"/>
      <c r="C66" s="46"/>
      <c r="D66" s="46"/>
      <c r="E66" s="67"/>
    </row>
    <row r="67" spans="1:5">
      <c r="A67" s="47"/>
      <c r="B67" s="47"/>
      <c r="C67" s="47"/>
      <c r="D67" s="47"/>
      <c r="E67" s="47"/>
    </row>
    <row r="68" spans="1:5">
      <c r="A68" s="47"/>
      <c r="B68" s="47"/>
      <c r="C68" s="47"/>
      <c r="D68" s="47"/>
      <c r="E68" s="47"/>
    </row>
    <row r="69" spans="1:5">
      <c r="A69" s="47"/>
      <c r="B69" s="47"/>
      <c r="C69" s="47"/>
      <c r="D69" s="47"/>
      <c r="E69" s="47"/>
    </row>
    <row r="70" spans="1:5">
      <c r="A70" s="33"/>
      <c r="B70" s="33"/>
      <c r="C70" s="33"/>
      <c r="D70" s="33"/>
      <c r="E70" s="68"/>
    </row>
    <row r="71" spans="1:5">
      <c r="A71" s="37"/>
      <c r="B71" s="37"/>
      <c r="C71" s="39"/>
      <c r="D71" s="33"/>
      <c r="E71" s="68"/>
    </row>
    <row r="72" spans="1:5">
      <c r="A72" s="38"/>
      <c r="B72" s="38"/>
      <c r="C72" s="39"/>
      <c r="D72" s="48"/>
      <c r="E72" s="63"/>
    </row>
    <row r="73" spans="1:5">
      <c r="A73" s="38"/>
      <c r="B73" s="38"/>
      <c r="C73" s="39"/>
      <c r="D73" s="40"/>
      <c r="E73" s="63"/>
    </row>
    <row r="74" spans="1:5">
      <c r="A74" s="38"/>
      <c r="B74" s="38"/>
      <c r="C74" s="39"/>
      <c r="D74" s="48"/>
      <c r="E74" s="63"/>
    </row>
    <row r="75" spans="1:5">
      <c r="A75" s="37"/>
      <c r="B75" s="37"/>
      <c r="C75" s="39"/>
      <c r="D75" s="48"/>
      <c r="E75" s="63"/>
    </row>
    <row r="76" spans="1:5">
      <c r="A76" s="38"/>
      <c r="B76" s="38"/>
      <c r="C76" s="39"/>
      <c r="D76" s="40"/>
      <c r="E76" s="63"/>
    </row>
    <row r="77" spans="1:5">
      <c r="A77" s="38"/>
      <c r="B77" s="38"/>
      <c r="C77" s="39"/>
      <c r="D77" s="48"/>
      <c r="E77" s="63"/>
    </row>
    <row r="78" spans="1:5">
      <c r="A78" s="38"/>
      <c r="B78" s="38"/>
      <c r="C78" s="39"/>
      <c r="D78" s="40"/>
      <c r="E78" s="63"/>
    </row>
    <row r="79" spans="1:5">
      <c r="A79" s="38"/>
      <c r="B79" s="38"/>
      <c r="C79" s="39"/>
      <c r="D79" s="40"/>
      <c r="E79" s="63"/>
    </row>
    <row r="80" spans="1:5">
      <c r="A80" s="37"/>
      <c r="B80" s="37"/>
      <c r="C80" s="39"/>
      <c r="D80" s="40"/>
      <c r="E80" s="63"/>
    </row>
    <row r="81" spans="1:5">
      <c r="A81" s="38"/>
      <c r="B81" s="38"/>
      <c r="C81" s="39"/>
      <c r="D81" s="40"/>
      <c r="E81" s="63"/>
    </row>
    <row r="82" spans="1:5">
      <c r="A82" s="38"/>
      <c r="B82" s="38"/>
      <c r="C82" s="39"/>
      <c r="D82" s="40"/>
      <c r="E82" s="63"/>
    </row>
    <row r="83" spans="1:5">
      <c r="A83" s="38"/>
      <c r="B83" s="38"/>
      <c r="C83" s="39"/>
      <c r="D83" s="40"/>
      <c r="E83" s="63"/>
    </row>
    <row r="84" spans="1:5">
      <c r="A84" s="38"/>
      <c r="B84" s="38"/>
      <c r="C84" s="39"/>
      <c r="D84" s="40"/>
      <c r="E84" s="63"/>
    </row>
    <row r="85" spans="1:5">
      <c r="A85" s="38"/>
      <c r="B85" s="38"/>
      <c r="C85" s="39"/>
      <c r="D85" s="48"/>
      <c r="E85" s="63"/>
    </row>
    <row r="86" spans="1:5">
      <c r="A86" s="38"/>
      <c r="B86" s="38"/>
      <c r="C86" s="39"/>
      <c r="D86" s="48"/>
      <c r="E86" s="63"/>
    </row>
    <row r="87" spans="1:5">
      <c r="A87" s="38"/>
      <c r="B87" s="38"/>
      <c r="C87" s="39"/>
      <c r="D87" s="48"/>
      <c r="E87" s="63"/>
    </row>
    <row r="88" spans="1:5">
      <c r="A88" s="38"/>
      <c r="B88" s="38"/>
      <c r="C88" s="39"/>
      <c r="D88" s="48"/>
      <c r="E88" s="63"/>
    </row>
    <row r="89" spans="1:5">
      <c r="A89" s="38"/>
      <c r="B89" s="38"/>
      <c r="C89" s="39"/>
      <c r="D89" s="40"/>
      <c r="E89" s="63"/>
    </row>
    <row r="90" spans="1:5">
      <c r="A90" s="38"/>
      <c r="B90" s="38"/>
      <c r="C90" s="39"/>
      <c r="D90" s="40"/>
      <c r="E90" s="63"/>
    </row>
    <row r="91" spans="1:5">
      <c r="A91" s="38"/>
      <c r="B91" s="38"/>
      <c r="C91" s="39"/>
      <c r="D91" s="40"/>
      <c r="E91" s="64"/>
    </row>
    <row r="92" spans="1:5">
      <c r="A92" s="38"/>
      <c r="B92" s="38"/>
      <c r="C92" s="39"/>
      <c r="D92" s="40"/>
      <c r="E92" s="63"/>
    </row>
    <row r="93" spans="1:5">
      <c r="A93" s="38"/>
      <c r="B93" s="38"/>
      <c r="C93" s="39"/>
      <c r="D93" s="40"/>
      <c r="E93" s="63"/>
    </row>
    <row r="94" spans="1:5">
      <c r="A94" s="38"/>
      <c r="B94" s="38"/>
      <c r="C94" s="39"/>
      <c r="D94" s="40"/>
      <c r="E94" s="63"/>
    </row>
    <row r="95" spans="1:5">
      <c r="A95" s="38"/>
      <c r="B95" s="38"/>
      <c r="C95" s="39"/>
      <c r="D95" s="40"/>
      <c r="E95" s="63"/>
    </row>
    <row r="96" spans="1:5">
      <c r="A96" s="38"/>
      <c r="B96" s="38"/>
      <c r="C96" s="41"/>
      <c r="D96" s="42"/>
      <c r="E96" s="65"/>
    </row>
    <row r="97" spans="1:5">
      <c r="A97" s="49"/>
      <c r="B97" s="49"/>
      <c r="C97" s="50"/>
      <c r="D97" s="50"/>
      <c r="E97" s="50"/>
    </row>
    <row r="98" spans="1:5">
      <c r="A98" s="51"/>
      <c r="B98" s="51"/>
      <c r="C98" s="52"/>
      <c r="D98" s="51"/>
    </row>
    <row r="99" spans="1:5">
      <c r="A99" s="51"/>
      <c r="B99" s="51"/>
      <c r="C99" s="53"/>
      <c r="D99" s="53"/>
      <c r="E99" s="53"/>
    </row>
    <row r="100" spans="1:5">
      <c r="A100" s="51"/>
      <c r="B100" s="51"/>
      <c r="C100" s="53"/>
      <c r="D100" s="53"/>
      <c r="E100" s="53"/>
    </row>
  </sheetData>
  <mergeCells count="21">
    <mergeCell ref="C97:E97"/>
    <mergeCell ref="C99:E99"/>
    <mergeCell ref="C100:E100"/>
    <mergeCell ref="C62:E62"/>
    <mergeCell ref="C64:E64"/>
    <mergeCell ref="C65:E65"/>
    <mergeCell ref="A67:E67"/>
    <mergeCell ref="A68:E68"/>
    <mergeCell ref="A69:E69"/>
    <mergeCell ref="B52:C52"/>
    <mergeCell ref="D52:E52"/>
    <mergeCell ref="D53:E53"/>
    <mergeCell ref="A55:E55"/>
    <mergeCell ref="A57:E57"/>
    <mergeCell ref="A58:E58"/>
    <mergeCell ref="A1:E1"/>
    <mergeCell ref="A2:E2"/>
    <mergeCell ref="A3:E3"/>
    <mergeCell ref="A4:B4"/>
    <mergeCell ref="B51:C51"/>
    <mergeCell ref="D51:E51"/>
  </mergeCells>
  <pageMargins left="0.94488188976377963" right="0.35433070866141736" top="0.19" bottom="0.51" header="0.19" footer="0.23"/>
  <pageSetup paperSize="9" orientation="portrait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dcterms:created xsi:type="dcterms:W3CDTF">2011-10-21T08:14:13Z</dcterms:created>
  <dcterms:modified xsi:type="dcterms:W3CDTF">2011-10-21T08:15:09Z</dcterms:modified>
</cp:coreProperties>
</file>